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fsmak1\Departments\IZVRSNI ODBOR\81 sednica 20170321\finan.izv. izveštaj o poslovanju\"/>
    </mc:Choice>
  </mc:AlternateContent>
  <bookViews>
    <workbookView xWindow="0" yWindow="0" windowWidth="19200" windowHeight="11610" firstSheet="1" activeTab="1"/>
  </bookViews>
  <sheets>
    <sheet name="Sheet1 (2)" sheetId="2" state="hidden" r:id="rId1"/>
    <sheet name="Sheet1" sheetId="1" r:id="rId2"/>
  </sheets>
  <definedNames>
    <definedName name="_xlnm.Print_Area" localSheetId="1">Sheet1!$A$1:$F$66</definedName>
    <definedName name="_xlnm.Print_Area" localSheetId="0">'Sheet1 (2)'!$A$1:$F$70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E28" i="1"/>
  <c r="F53" i="1"/>
  <c r="F50" i="1"/>
  <c r="F48" i="1"/>
  <c r="F47" i="1"/>
  <c r="F30" i="1" l="1"/>
  <c r="F27" i="1"/>
  <c r="E48" i="1" l="1"/>
  <c r="F50" i="2"/>
  <c r="F53" i="2" s="1"/>
  <c r="F58" i="2" s="1"/>
  <c r="E50" i="2"/>
  <c r="F49" i="2"/>
  <c r="E49" i="2"/>
  <c r="E52" i="2" s="1"/>
  <c r="E55" i="2" s="1"/>
  <c r="F26" i="2"/>
  <c r="E47" i="1" l="1"/>
  <c r="E53" i="1" l="1"/>
</calcChain>
</file>

<file path=xl/sharedStrings.xml><?xml version="1.0" encoding="utf-8"?>
<sst xmlns="http://schemas.openxmlformats.org/spreadsheetml/2006/main" count="102" uniqueCount="52">
  <si>
    <t>Група рачуна, рачун</t>
  </si>
  <si>
    <t>Позиција</t>
  </si>
  <si>
    <t>Ознака за
АОП</t>
  </si>
  <si>
    <t>Напомена
број</t>
  </si>
  <si>
    <t>И з н о с</t>
  </si>
  <si>
    <t>Текућа година</t>
  </si>
  <si>
    <t>Претходна година</t>
  </si>
  <si>
    <t>А. НЕТО РЕЗУЛТАТ ИЗ ПОСЛОВАЊА</t>
  </si>
  <si>
    <t>I. НЕТО ДОБИТАК (АОП 1103)</t>
  </si>
  <si>
    <t>II. НЕТО ГУБИТАК (АОП 1104)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</si>
  <si>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</si>
  <si>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</si>
  <si>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</si>
  <si>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</si>
  <si>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</si>
  <si>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</si>
  <si>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</si>
  <si>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</si>
  <si>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</si>
  <si>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</si>
  <si>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</si>
  <si>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</si>
  <si>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</si>
  <si>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</si>
  <si>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</si>
  <si>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</si>
  <si>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</si>
  <si>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</si>
  <si>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</si>
  <si>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</si>
  <si>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</si>
  <si>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</si>
  <si>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 + 2011 + 2013 + 2015 + 2017 + 2019)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</si>
  <si>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</si>
  <si>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 (ОБРАЧУНСКИ)</t>
  </si>
  <si>
    <t>VII. НЕТО ОСТАЛИ СВЕОБУХВАТНИ ДОБИТАК (2021 - 2022 - 2023) ≥ 0</t>
  </si>
  <si>
    <t>VIII. НЕТО ОСТАЛИ СВЕОБУХВАТНИ ГУБИТАК (2021 - 2022 - 2023) ≤ 0</t>
  </si>
  <si>
    <t>В. УКУПАН НЕТО СВЕОБУХВАТНИ РЕЗУЛТАТ ПЕРИОДА</t>
  </si>
  <si>
    <t>I. УКУПАН НЕТО СВЕОБУХВАТНИ ДОБИТАК
(2001 + 2024 - 2002 - 2025) ≥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</si>
  <si>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</si>
  <si>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</si>
  <si>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
(2001 + 2024 - 2002 - 2025) ≤ 0</t>
  </si>
  <si>
    <t>ИЗВЕШТАЈ О ОСТАЛОМ РЕЗУЛТАТУ</t>
  </si>
  <si>
    <t>(у хиљадама динара)</t>
  </si>
  <si>
    <t>Дана ______________</t>
  </si>
  <si>
    <t>Законски заступник</t>
  </si>
  <si>
    <t xml:space="preserve">Лице одговорно за  састављање финансијског извештаја </t>
  </si>
  <si>
    <t>У Београду,</t>
  </si>
  <si>
    <t>у периоду од 01.01. до 31.12. 2015. године</t>
  </si>
  <si>
    <t>у периоду од 01.01. до 31.12. 2016. године</t>
  </si>
  <si>
    <t xml:space="preserve">Дана  </t>
  </si>
  <si>
    <t>Супотписник законског заступника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</si>
</sst>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center"/>
    </xf>
    <xf numFmtId="3" fontId="1" fillId="0" borderId="1" xfId="0" applyNumberFormat="1" applyFont="1" applyBorder="1"/>
    <xf numFmtId="3" fontId="0" fillId="0" borderId="1" xfId="0" applyNumberForma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1" xfId="0" applyFont="1" applyBorder="1"/>
    <xf numFmtId="3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3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0" fillId="2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3" fontId="0" fillId="2" borderId="1" xfId="0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3" fontId="3" fillId="0" borderId="1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3" fontId="0" fillId="3" borderId="1" xfId="0" applyNumberFormat="1" applyFont="1" applyFill="1" applyBorder="1"/>
    <xf numFmtId="0" fontId="0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EB4"/>
      <color rgb="FFF8FD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12968</xdr:colOff>
      <xdr:row>12</xdr:row>
      <xdr:rowOff>31750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37768" cy="220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224634</xdr:colOff>
      <xdr:row>12</xdr:row>
      <xdr:rowOff>31750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50468" cy="2190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F70"/>
  <sheetViews>
    <sheetView topLeftCell="A34" zoomScale="90" zoomScaleNormal="90" workbookViewId="0">
      <selection activeCell="I27" sqref="I27"/>
    </sheetView>
  </sheetViews>
  <sheetFormatPr defaultRowHeight="14.25" x14ac:dyDescent="0.2"/>
  <cols>
    <col min="2" max="2" width="59" customWidth="1"/>
  </cols>
  <sheetData>
    <row r="15" spans="1:6" ht="15" x14ac:dyDescent="0.25">
      <c r="A15" s="40" t="s">
        <v>42</v>
      </c>
      <c r="B15" s="40"/>
      <c r="C15" s="40"/>
      <c r="D15" s="40"/>
      <c r="E15" s="40"/>
      <c r="F15" s="40"/>
    </row>
    <row r="16" spans="1:6" x14ac:dyDescent="0.2">
      <c r="A16" s="38" t="s">
        <v>48</v>
      </c>
      <c r="B16" s="38"/>
      <c r="C16" s="38"/>
      <c r="D16" s="38"/>
      <c r="E16" s="38"/>
      <c r="F16" s="38"/>
    </row>
    <row r="20" spans="1:6" x14ac:dyDescent="0.2">
      <c r="E20" s="7" t="s">
        <v>43</v>
      </c>
    </row>
    <row r="21" spans="1:6" ht="15" x14ac:dyDescent="0.25">
      <c r="A21" s="41" t="s">
        <v>0</v>
      </c>
      <c r="B21" s="42" t="s">
        <v>1</v>
      </c>
      <c r="C21" s="43" t="s">
        <v>2</v>
      </c>
      <c r="D21" s="43" t="s">
        <v>3</v>
      </c>
      <c r="E21" s="44" t="s">
        <v>4</v>
      </c>
      <c r="F21" s="44"/>
    </row>
    <row r="22" spans="1:6" ht="33.75" customHeight="1" x14ac:dyDescent="0.2">
      <c r="A22" s="41"/>
      <c r="B22" s="42"/>
      <c r="C22" s="43"/>
      <c r="D22" s="43"/>
      <c r="E22" s="2" t="s">
        <v>5</v>
      </c>
      <c r="F22" s="12" t="s">
        <v>6</v>
      </c>
    </row>
    <row r="23" spans="1:6" ht="9" customHeight="1" x14ac:dyDescent="0.2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</row>
    <row r="24" spans="1:6" x14ac:dyDescent="0.2">
      <c r="A24" s="4"/>
      <c r="B24" s="8" t="s">
        <v>7</v>
      </c>
      <c r="C24" s="4"/>
      <c r="D24" s="4"/>
      <c r="E24" s="9"/>
      <c r="F24" s="9"/>
    </row>
    <row r="25" spans="1:6" x14ac:dyDescent="0.2">
      <c r="A25" s="4"/>
      <c r="B25" s="5" t="s">
        <v>8</v>
      </c>
      <c r="C25" s="13">
        <v>2001</v>
      </c>
      <c r="D25" s="4"/>
      <c r="E25" s="9">
        <v>370318</v>
      </c>
      <c r="F25" s="9"/>
    </row>
    <row r="26" spans="1:6" x14ac:dyDescent="0.2">
      <c r="A26" s="4"/>
      <c r="B26" s="5" t="s">
        <v>9</v>
      </c>
      <c r="C26" s="13">
        <v>2002</v>
      </c>
      <c r="D26" s="4"/>
      <c r="E26" s="9"/>
      <c r="F26" s="9">
        <f>1394471-20528</f>
        <v>1373943</v>
      </c>
    </row>
    <row r="27" spans="1:6" x14ac:dyDescent="0.2">
      <c r="A27" s="4"/>
      <c r="B27" s="8" t="s">
        <v>10</v>
      </c>
      <c r="C27" s="13"/>
      <c r="D27" s="4"/>
      <c r="E27" s="9"/>
      <c r="F27" s="9"/>
    </row>
    <row r="28" spans="1:6" ht="22.5" x14ac:dyDescent="0.2">
      <c r="A28" s="4"/>
      <c r="B28" s="6" t="s">
        <v>11</v>
      </c>
      <c r="C28" s="13"/>
      <c r="D28" s="4"/>
      <c r="E28" s="9"/>
      <c r="F28" s="9"/>
    </row>
    <row r="29" spans="1:6" ht="22.5" x14ac:dyDescent="0.2">
      <c r="A29" s="13">
        <v>320</v>
      </c>
      <c r="B29" s="6" t="s">
        <v>12</v>
      </c>
      <c r="C29" s="13">
        <v>2003</v>
      </c>
      <c r="D29" s="4"/>
      <c r="E29" s="9">
        <v>462640</v>
      </c>
      <c r="F29" s="9"/>
    </row>
    <row r="30" spans="1:6" ht="22.5" x14ac:dyDescent="0.2">
      <c r="A30" s="13">
        <v>320</v>
      </c>
      <c r="B30" s="6" t="s">
        <v>13</v>
      </c>
      <c r="C30" s="13">
        <v>2004</v>
      </c>
      <c r="D30" s="4"/>
      <c r="E30" s="9">
        <v>231833</v>
      </c>
      <c r="F30" s="9">
        <v>127522</v>
      </c>
    </row>
    <row r="31" spans="1:6" x14ac:dyDescent="0.2">
      <c r="A31" s="13">
        <v>321</v>
      </c>
      <c r="B31" s="6" t="s">
        <v>14</v>
      </c>
      <c r="C31" s="13">
        <v>2005</v>
      </c>
      <c r="D31" s="4"/>
      <c r="E31" s="9"/>
      <c r="F31" s="9"/>
    </row>
    <row r="32" spans="1:6" x14ac:dyDescent="0.2">
      <c r="A32" s="13">
        <v>331</v>
      </c>
      <c r="B32" s="6" t="s">
        <v>15</v>
      </c>
      <c r="C32" s="13">
        <v>2006</v>
      </c>
      <c r="D32" s="4"/>
      <c r="E32" s="9">
        <v>60482</v>
      </c>
      <c r="F32" s="9"/>
    </row>
    <row r="33" spans="1:6" x14ac:dyDescent="0.2">
      <c r="A33" s="13">
        <v>322</v>
      </c>
      <c r="B33" s="6" t="s">
        <v>16</v>
      </c>
      <c r="C33" s="13">
        <v>2007</v>
      </c>
      <c r="D33" s="4"/>
      <c r="E33" s="9"/>
      <c r="F33" s="9"/>
    </row>
    <row r="34" spans="1:6" x14ac:dyDescent="0.2">
      <c r="A34" s="13">
        <v>332</v>
      </c>
      <c r="B34" s="6" t="s">
        <v>17</v>
      </c>
      <c r="C34" s="13">
        <v>2008</v>
      </c>
      <c r="D34" s="4"/>
      <c r="E34" s="9"/>
      <c r="F34" s="9"/>
    </row>
    <row r="35" spans="1:6" ht="22.5" x14ac:dyDescent="0.2">
      <c r="A35" s="13">
        <v>323</v>
      </c>
      <c r="B35" s="6" t="s">
        <v>18</v>
      </c>
      <c r="C35" s="13">
        <v>2009</v>
      </c>
      <c r="D35" s="4"/>
      <c r="E35" s="9"/>
      <c r="F35" s="9"/>
    </row>
    <row r="36" spans="1:6" ht="22.5" x14ac:dyDescent="0.2">
      <c r="A36" s="13">
        <v>333</v>
      </c>
      <c r="B36" s="6" t="s">
        <v>19</v>
      </c>
      <c r="C36" s="13">
        <v>2010</v>
      </c>
      <c r="D36" s="4"/>
      <c r="E36" s="9"/>
      <c r="F36" s="9"/>
    </row>
    <row r="37" spans="1:6" ht="22.5" x14ac:dyDescent="0.2">
      <c r="A37" s="13"/>
      <c r="B37" s="6" t="s">
        <v>20</v>
      </c>
      <c r="C37" s="13"/>
      <c r="D37" s="4"/>
      <c r="E37" s="9"/>
      <c r="F37" s="9"/>
    </row>
    <row r="38" spans="1:6" x14ac:dyDescent="0.2">
      <c r="A38" s="13">
        <v>324</v>
      </c>
      <c r="B38" s="6" t="s">
        <v>21</v>
      </c>
      <c r="C38" s="13">
        <v>2011</v>
      </c>
      <c r="D38" s="4"/>
      <c r="E38" s="9"/>
      <c r="F38" s="9"/>
    </row>
    <row r="39" spans="1:6" x14ac:dyDescent="0.2">
      <c r="A39" s="13">
        <v>334</v>
      </c>
      <c r="B39" s="6" t="s">
        <v>22</v>
      </c>
      <c r="C39" s="13">
        <v>2012</v>
      </c>
      <c r="D39" s="4"/>
      <c r="E39" s="9"/>
      <c r="F39" s="9"/>
    </row>
    <row r="40" spans="1:6" x14ac:dyDescent="0.2">
      <c r="A40" s="13">
        <v>325</v>
      </c>
      <c r="B40" s="6" t="s">
        <v>23</v>
      </c>
      <c r="C40" s="13">
        <v>2013</v>
      </c>
      <c r="D40" s="4"/>
      <c r="E40" s="9"/>
      <c r="F40" s="9"/>
    </row>
    <row r="41" spans="1:6" x14ac:dyDescent="0.2">
      <c r="A41" s="13">
        <v>335</v>
      </c>
      <c r="B41" s="6" t="s">
        <v>24</v>
      </c>
      <c r="C41" s="13">
        <v>2014</v>
      </c>
      <c r="D41" s="4"/>
      <c r="E41" s="9"/>
      <c r="F41" s="9"/>
    </row>
    <row r="42" spans="1:6" x14ac:dyDescent="0.2">
      <c r="A42" s="13">
        <v>326</v>
      </c>
      <c r="B42" s="6" t="s">
        <v>25</v>
      </c>
      <c r="C42" s="13">
        <v>2015</v>
      </c>
      <c r="D42" s="1"/>
      <c r="E42" s="10"/>
      <c r="F42" s="10"/>
    </row>
    <row r="43" spans="1:6" x14ac:dyDescent="0.2">
      <c r="A43" s="13">
        <v>336</v>
      </c>
      <c r="B43" s="6" t="s">
        <v>26</v>
      </c>
      <c r="C43" s="13">
        <v>2016</v>
      </c>
      <c r="D43" s="1"/>
      <c r="E43" s="10"/>
      <c r="F43" s="10"/>
    </row>
    <row r="44" spans="1:6" x14ac:dyDescent="0.2">
      <c r="A44" s="13">
        <v>327</v>
      </c>
      <c r="B44" s="6" t="s">
        <v>27</v>
      </c>
      <c r="C44" s="13">
        <v>2017</v>
      </c>
      <c r="D44" s="1"/>
      <c r="E44" s="9"/>
      <c r="F44" s="9">
        <v>101097</v>
      </c>
    </row>
    <row r="45" spans="1:6" x14ac:dyDescent="0.2">
      <c r="A45" s="13">
        <v>337</v>
      </c>
      <c r="B45" s="6" t="s">
        <v>28</v>
      </c>
      <c r="C45" s="13">
        <v>2018</v>
      </c>
      <c r="D45" s="1"/>
      <c r="E45" s="9">
        <v>84053</v>
      </c>
      <c r="F45" s="10"/>
    </row>
    <row r="46" spans="1:6" x14ac:dyDescent="0.2">
      <c r="A46" s="13"/>
      <c r="B46" s="6" t="s">
        <v>29</v>
      </c>
      <c r="C46" s="13"/>
      <c r="D46" s="1"/>
      <c r="E46" s="10"/>
      <c r="F46" s="10"/>
    </row>
    <row r="47" spans="1:6" x14ac:dyDescent="0.2">
      <c r="A47" s="13">
        <v>329</v>
      </c>
      <c r="B47" s="6" t="s">
        <v>30</v>
      </c>
      <c r="C47" s="13">
        <v>2019</v>
      </c>
      <c r="D47" s="1"/>
      <c r="E47" s="10"/>
      <c r="F47" s="10"/>
    </row>
    <row r="48" spans="1:6" x14ac:dyDescent="0.2">
      <c r="A48" s="13">
        <v>339</v>
      </c>
      <c r="B48" s="6" t="s">
        <v>31</v>
      </c>
      <c r="C48" s="13">
        <v>2020</v>
      </c>
      <c r="D48" s="1"/>
      <c r="E48" s="10"/>
      <c r="F48" s="10"/>
    </row>
    <row r="49" spans="1:6" ht="22.5" x14ac:dyDescent="0.2">
      <c r="A49" s="13"/>
      <c r="B49" s="6" t="s">
        <v>32</v>
      </c>
      <c r="C49" s="13">
        <v>2021</v>
      </c>
      <c r="D49" s="1"/>
      <c r="E49" s="9">
        <f>E29+E31+E33+E35+E38+E40+E42+E44+E47</f>
        <v>462640</v>
      </c>
      <c r="F49" s="9">
        <f>F29+F31+F33+F35+F38+F40+F42+F44+F47</f>
        <v>101097</v>
      </c>
    </row>
    <row r="50" spans="1:6" ht="22.5" x14ac:dyDescent="0.2">
      <c r="A50" s="13"/>
      <c r="B50" s="6" t="s">
        <v>33</v>
      </c>
      <c r="C50" s="13">
        <v>2022</v>
      </c>
      <c r="D50" s="1"/>
      <c r="E50" s="9">
        <f>E30+E32+E34+E36+E39+E41+E43+E45+E48</f>
        <v>376368</v>
      </c>
      <c r="F50" s="9">
        <f>F30+F32+F34+F36+F39+F41+F43+F45+F48</f>
        <v>127522</v>
      </c>
    </row>
    <row r="51" spans="1:6" ht="22.5" x14ac:dyDescent="0.2">
      <c r="A51" s="13"/>
      <c r="B51" s="6" t="s">
        <v>34</v>
      </c>
      <c r="C51" s="13">
        <v>2023</v>
      </c>
      <c r="D51" s="1"/>
      <c r="E51" s="10"/>
      <c r="F51" s="10"/>
    </row>
    <row r="52" spans="1:6" x14ac:dyDescent="0.2">
      <c r="A52" s="13"/>
      <c r="B52" s="6" t="s">
        <v>35</v>
      </c>
      <c r="C52" s="13">
        <v>2024</v>
      </c>
      <c r="D52" s="1"/>
      <c r="E52" s="9">
        <f>E49-E50</f>
        <v>86272</v>
      </c>
      <c r="F52" s="10"/>
    </row>
    <row r="53" spans="1:6" x14ac:dyDescent="0.2">
      <c r="A53" s="13"/>
      <c r="B53" s="6" t="s">
        <v>36</v>
      </c>
      <c r="C53" s="13">
        <v>2025</v>
      </c>
      <c r="D53" s="1"/>
      <c r="E53" s="9"/>
      <c r="F53" s="9">
        <f>F50-F49</f>
        <v>26425</v>
      </c>
    </row>
    <row r="54" spans="1:6" x14ac:dyDescent="0.2">
      <c r="A54" s="13"/>
      <c r="B54" s="6" t="s">
        <v>37</v>
      </c>
      <c r="C54" s="13"/>
      <c r="D54" s="1"/>
      <c r="E54" s="10"/>
      <c r="F54" s="10"/>
    </row>
    <row r="55" spans="1:6" ht="22.5" x14ac:dyDescent="0.2">
      <c r="A55" s="13"/>
      <c r="B55" s="6" t="s">
        <v>38</v>
      </c>
      <c r="C55" s="13">
        <v>2026</v>
      </c>
      <c r="D55" s="1"/>
      <c r="E55" s="9">
        <f>E25+E52-E26-E53</f>
        <v>456590</v>
      </c>
      <c r="F55" s="10"/>
    </row>
    <row r="56" spans="1:6" x14ac:dyDescent="0.2">
      <c r="A56" s="13"/>
      <c r="B56" s="6" t="s">
        <v>39</v>
      </c>
      <c r="C56" s="13">
        <v>2027</v>
      </c>
      <c r="D56" s="1"/>
      <c r="E56" s="10"/>
      <c r="F56" s="10"/>
    </row>
    <row r="57" spans="1:6" x14ac:dyDescent="0.2">
      <c r="A57" s="13"/>
      <c r="B57" s="6" t="s">
        <v>40</v>
      </c>
      <c r="C57" s="13">
        <v>2028</v>
      </c>
      <c r="D57" s="1"/>
      <c r="E57" s="10"/>
      <c r="F57" s="10"/>
    </row>
    <row r="58" spans="1:6" ht="22.5" x14ac:dyDescent="0.2">
      <c r="A58" s="13"/>
      <c r="B58" s="6" t="s">
        <v>41</v>
      </c>
      <c r="C58" s="13">
        <v>2029</v>
      </c>
      <c r="D58" s="1"/>
      <c r="E58" s="9"/>
      <c r="F58" s="9">
        <f>F53+F26</f>
        <v>1400368</v>
      </c>
    </row>
    <row r="59" spans="1:6" x14ac:dyDescent="0.2">
      <c r="A59" s="13"/>
      <c r="B59" s="6" t="s">
        <v>39</v>
      </c>
      <c r="C59" s="13">
        <v>2030</v>
      </c>
      <c r="D59" s="1"/>
      <c r="E59" s="10"/>
      <c r="F59" s="10"/>
    </row>
    <row r="60" spans="1:6" x14ac:dyDescent="0.2">
      <c r="A60" s="13"/>
      <c r="B60" s="6" t="s">
        <v>40</v>
      </c>
      <c r="C60" s="13">
        <v>2031</v>
      </c>
      <c r="D60" s="1"/>
      <c r="E60" s="10"/>
      <c r="F60" s="10"/>
    </row>
    <row r="64" spans="1:6" x14ac:dyDescent="0.2">
      <c r="A64" t="s">
        <v>47</v>
      </c>
    </row>
    <row r="65" spans="1:6" x14ac:dyDescent="0.2">
      <c r="A65" t="s">
        <v>44</v>
      </c>
    </row>
    <row r="68" spans="1:6" x14ac:dyDescent="0.2">
      <c r="B68" s="11" t="s">
        <v>46</v>
      </c>
      <c r="D68" s="38" t="s">
        <v>45</v>
      </c>
      <c r="E68" s="38"/>
      <c r="F68" s="38"/>
    </row>
    <row r="70" spans="1:6" x14ac:dyDescent="0.2">
      <c r="B70" s="14"/>
      <c r="D70" s="39"/>
      <c r="E70" s="39"/>
      <c r="F70" s="39"/>
    </row>
  </sheetData>
  <mergeCells count="9">
    <mergeCell ref="D68:F68"/>
    <mergeCell ref="D70:F70"/>
    <mergeCell ref="A15:F15"/>
    <mergeCell ref="A16:F16"/>
    <mergeCell ref="A21:A22"/>
    <mergeCell ref="B21:B22"/>
    <mergeCell ref="C21:C22"/>
    <mergeCell ref="D21:D22"/>
    <mergeCell ref="E21:F21"/>
  </mergeCells>
  <pageMargins left="0.7" right="0.7" top="0.75" bottom="0.75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I66"/>
  <sheetViews>
    <sheetView tabSelected="1" topLeftCell="A34" zoomScale="90" zoomScaleNormal="90" workbookViewId="0">
      <selection activeCell="I53" sqref="I53"/>
    </sheetView>
  </sheetViews>
  <sheetFormatPr defaultRowHeight="14.25" x14ac:dyDescent="0.2"/>
  <cols>
    <col min="1" max="1" width="8.375" customWidth="1"/>
    <col min="2" max="2" width="66.375" customWidth="1"/>
    <col min="3" max="3" width="7.25" customWidth="1"/>
    <col min="4" max="4" width="10.25" customWidth="1"/>
    <col min="6" max="6" width="11" customWidth="1"/>
  </cols>
  <sheetData>
    <row r="15" spans="1:6" ht="15" x14ac:dyDescent="0.25">
      <c r="A15" s="40" t="s">
        <v>42</v>
      </c>
      <c r="B15" s="40"/>
      <c r="C15" s="40"/>
      <c r="D15" s="40"/>
      <c r="E15" s="40"/>
      <c r="F15" s="40"/>
    </row>
    <row r="16" spans="1:6" ht="15" x14ac:dyDescent="0.25">
      <c r="A16" s="40" t="s">
        <v>49</v>
      </c>
      <c r="B16" s="40"/>
      <c r="C16" s="40"/>
      <c r="D16" s="40"/>
      <c r="E16" s="40"/>
      <c r="F16" s="40"/>
    </row>
    <row r="17" spans="1:9" x14ac:dyDescent="0.2">
      <c r="A17" s="21"/>
      <c r="B17" s="21"/>
      <c r="C17" s="21"/>
      <c r="D17" s="21"/>
      <c r="E17" s="21"/>
      <c r="F17" s="21"/>
    </row>
    <row r="18" spans="1:9" x14ac:dyDescent="0.2">
      <c r="A18" s="21"/>
      <c r="B18" s="21"/>
      <c r="C18" s="21"/>
      <c r="D18" s="21"/>
      <c r="E18" s="21" t="s">
        <v>43</v>
      </c>
      <c r="F18" s="21"/>
    </row>
    <row r="19" spans="1:9" ht="15" customHeight="1" x14ac:dyDescent="0.25">
      <c r="A19" s="47" t="s">
        <v>0</v>
      </c>
      <c r="B19" s="46" t="s">
        <v>1</v>
      </c>
      <c r="C19" s="45" t="s">
        <v>2</v>
      </c>
      <c r="D19" s="45" t="s">
        <v>3</v>
      </c>
      <c r="E19" s="44" t="s">
        <v>4</v>
      </c>
      <c r="F19" s="44"/>
    </row>
    <row r="20" spans="1:9" ht="33.75" customHeight="1" x14ac:dyDescent="0.2">
      <c r="A20" s="47"/>
      <c r="B20" s="46"/>
      <c r="C20" s="45"/>
      <c r="D20" s="45"/>
      <c r="E20" s="31" t="s">
        <v>5</v>
      </c>
      <c r="F20" s="32" t="s">
        <v>6</v>
      </c>
    </row>
    <row r="21" spans="1:9" ht="14.25" customHeight="1" x14ac:dyDescent="0.2">
      <c r="A21" s="18">
        <v>1</v>
      </c>
      <c r="B21" s="18">
        <v>2</v>
      </c>
      <c r="C21" s="18">
        <v>3</v>
      </c>
      <c r="D21" s="18">
        <v>4</v>
      </c>
      <c r="E21" s="18">
        <v>5</v>
      </c>
      <c r="F21" s="18">
        <v>6</v>
      </c>
    </row>
    <row r="22" spans="1:9" ht="15" x14ac:dyDescent="0.2">
      <c r="A22" s="26"/>
      <c r="B22" s="27" t="s">
        <v>7</v>
      </c>
      <c r="C22" s="26"/>
      <c r="D22" s="26"/>
      <c r="E22" s="28"/>
      <c r="F22" s="28"/>
    </row>
    <row r="23" spans="1:9" x14ac:dyDescent="0.2">
      <c r="A23" s="33"/>
      <c r="B23" s="34" t="s">
        <v>8</v>
      </c>
      <c r="C23" s="35">
        <v>2001</v>
      </c>
      <c r="D23" s="33"/>
      <c r="E23" s="36">
        <v>897766</v>
      </c>
      <c r="F23" s="36">
        <v>388139</v>
      </c>
    </row>
    <row r="24" spans="1:9" x14ac:dyDescent="0.2">
      <c r="A24" s="33"/>
      <c r="B24" s="34" t="s">
        <v>9</v>
      </c>
      <c r="C24" s="35">
        <v>2002</v>
      </c>
      <c r="D24" s="33"/>
      <c r="E24" s="36"/>
      <c r="F24" s="36"/>
    </row>
    <row r="25" spans="1:9" ht="15" x14ac:dyDescent="0.2">
      <c r="A25" s="26"/>
      <c r="B25" s="27" t="s">
        <v>10</v>
      </c>
      <c r="C25" s="29"/>
      <c r="D25" s="26"/>
      <c r="E25" s="28"/>
      <c r="F25" s="28"/>
    </row>
    <row r="26" spans="1:9" ht="28.5" x14ac:dyDescent="0.2">
      <c r="A26" s="33"/>
      <c r="B26" s="37" t="s">
        <v>11</v>
      </c>
      <c r="C26" s="35"/>
      <c r="D26" s="33"/>
      <c r="E26" s="36"/>
      <c r="F26" s="36"/>
    </row>
    <row r="27" spans="1:9" ht="28.5" x14ac:dyDescent="0.2">
      <c r="A27" s="19">
        <v>320</v>
      </c>
      <c r="B27" s="20" t="s">
        <v>12</v>
      </c>
      <c r="C27" s="19">
        <v>2003</v>
      </c>
      <c r="D27" s="16"/>
      <c r="E27" s="17">
        <v>348758</v>
      </c>
      <c r="F27" s="17">
        <f>462640-5954</f>
        <v>456686</v>
      </c>
    </row>
    <row r="28" spans="1:9" ht="28.5" x14ac:dyDescent="0.2">
      <c r="A28" s="19">
        <v>320</v>
      </c>
      <c r="B28" s="20" t="s">
        <v>13</v>
      </c>
      <c r="C28" s="19">
        <v>2004</v>
      </c>
      <c r="D28" s="16"/>
      <c r="E28" s="17">
        <f>445190-26802</f>
        <v>418388</v>
      </c>
      <c r="F28" s="17">
        <v>231833</v>
      </c>
      <c r="I28" s="22"/>
    </row>
    <row r="29" spans="1:9" x14ac:dyDescent="0.2">
      <c r="A29" s="19">
        <v>321</v>
      </c>
      <c r="B29" s="20" t="s">
        <v>14</v>
      </c>
      <c r="C29" s="19">
        <v>2005</v>
      </c>
      <c r="D29" s="16"/>
      <c r="E29" s="17">
        <v>1134</v>
      </c>
      <c r="F29" s="17"/>
    </row>
    <row r="30" spans="1:9" x14ac:dyDescent="0.2">
      <c r="A30" s="19">
        <v>331</v>
      </c>
      <c r="B30" s="20" t="s">
        <v>15</v>
      </c>
      <c r="C30" s="19">
        <v>2006</v>
      </c>
      <c r="D30" s="16"/>
      <c r="E30" s="17"/>
      <c r="F30" s="17">
        <f>60482+10683</f>
        <v>71165</v>
      </c>
    </row>
    <row r="31" spans="1:9" x14ac:dyDescent="0.2">
      <c r="A31" s="19">
        <v>322</v>
      </c>
      <c r="B31" s="20" t="s">
        <v>16</v>
      </c>
      <c r="C31" s="19">
        <v>2007</v>
      </c>
      <c r="D31" s="16"/>
      <c r="E31" s="17"/>
      <c r="F31" s="17"/>
    </row>
    <row r="32" spans="1:9" x14ac:dyDescent="0.2">
      <c r="A32" s="19">
        <v>332</v>
      </c>
      <c r="B32" s="20" t="s">
        <v>17</v>
      </c>
      <c r="C32" s="19">
        <v>2008</v>
      </c>
      <c r="D32" s="16"/>
      <c r="E32" s="17"/>
      <c r="F32" s="17"/>
    </row>
    <row r="33" spans="1:6" ht="28.5" x14ac:dyDescent="0.2">
      <c r="A33" s="19">
        <v>323</v>
      </c>
      <c r="B33" s="20" t="s">
        <v>18</v>
      </c>
      <c r="C33" s="19">
        <v>2009</v>
      </c>
      <c r="D33" s="16"/>
      <c r="E33" s="17"/>
      <c r="F33" s="17"/>
    </row>
    <row r="34" spans="1:6" ht="28.5" x14ac:dyDescent="0.2">
      <c r="A34" s="19">
        <v>333</v>
      </c>
      <c r="B34" s="20" t="s">
        <v>19</v>
      </c>
      <c r="C34" s="19">
        <v>2010</v>
      </c>
      <c r="D34" s="16"/>
      <c r="E34" s="17"/>
      <c r="F34" s="17"/>
    </row>
    <row r="35" spans="1:6" ht="28.5" x14ac:dyDescent="0.2">
      <c r="A35" s="35"/>
      <c r="B35" s="37" t="s">
        <v>20</v>
      </c>
      <c r="C35" s="35"/>
      <c r="D35" s="33"/>
      <c r="E35" s="36"/>
      <c r="F35" s="36"/>
    </row>
    <row r="36" spans="1:6" ht="28.5" x14ac:dyDescent="0.2">
      <c r="A36" s="19">
        <v>324</v>
      </c>
      <c r="B36" s="20" t="s">
        <v>21</v>
      </c>
      <c r="C36" s="19">
        <v>2011</v>
      </c>
      <c r="D36" s="16"/>
      <c r="E36" s="17"/>
      <c r="F36" s="17"/>
    </row>
    <row r="37" spans="1:6" ht="28.5" x14ac:dyDescent="0.2">
      <c r="A37" s="19">
        <v>334</v>
      </c>
      <c r="B37" s="20" t="s">
        <v>22</v>
      </c>
      <c r="C37" s="19">
        <v>2012</v>
      </c>
      <c r="D37" s="16"/>
      <c r="E37" s="17"/>
      <c r="F37" s="17"/>
    </row>
    <row r="38" spans="1:6" x14ac:dyDescent="0.2">
      <c r="A38" s="19">
        <v>325</v>
      </c>
      <c r="B38" s="20" t="s">
        <v>23</v>
      </c>
      <c r="C38" s="19">
        <v>2013</v>
      </c>
      <c r="D38" s="16"/>
      <c r="E38" s="17"/>
      <c r="F38" s="17"/>
    </row>
    <row r="39" spans="1:6" x14ac:dyDescent="0.2">
      <c r="A39" s="19">
        <v>335</v>
      </c>
      <c r="B39" s="20" t="s">
        <v>24</v>
      </c>
      <c r="C39" s="19">
        <v>2014</v>
      </c>
      <c r="D39" s="16"/>
      <c r="E39" s="17"/>
      <c r="F39" s="17"/>
    </row>
    <row r="40" spans="1:6" ht="28.5" x14ac:dyDescent="0.2">
      <c r="A40" s="19">
        <v>326</v>
      </c>
      <c r="B40" s="20" t="s">
        <v>25</v>
      </c>
      <c r="C40" s="19">
        <v>2015</v>
      </c>
      <c r="D40" s="16"/>
      <c r="E40" s="17"/>
      <c r="F40" s="17"/>
    </row>
    <row r="41" spans="1:6" x14ac:dyDescent="0.2">
      <c r="A41" s="19">
        <v>336</v>
      </c>
      <c r="B41" s="20" t="s">
        <v>26</v>
      </c>
      <c r="C41" s="19">
        <v>2016</v>
      </c>
      <c r="D41" s="16"/>
      <c r="E41" s="17"/>
      <c r="F41" s="17"/>
    </row>
    <row r="42" spans="1:6" x14ac:dyDescent="0.2">
      <c r="A42" s="19">
        <v>327</v>
      </c>
      <c r="B42" s="20" t="s">
        <v>27</v>
      </c>
      <c r="C42" s="19">
        <v>2017</v>
      </c>
      <c r="D42" s="16"/>
      <c r="E42" s="17">
        <v>27869</v>
      </c>
      <c r="F42" s="17"/>
    </row>
    <row r="43" spans="1:6" x14ac:dyDescent="0.2">
      <c r="A43" s="19">
        <v>337</v>
      </c>
      <c r="B43" s="20" t="s">
        <v>28</v>
      </c>
      <c r="C43" s="19">
        <v>2018</v>
      </c>
      <c r="D43" s="16"/>
      <c r="E43" s="17">
        <v>16898</v>
      </c>
      <c r="F43" s="17">
        <v>84053</v>
      </c>
    </row>
    <row r="44" spans="1:6" x14ac:dyDescent="0.2">
      <c r="A44" s="35"/>
      <c r="B44" s="37" t="s">
        <v>29</v>
      </c>
      <c r="C44" s="35"/>
      <c r="D44" s="33"/>
      <c r="E44" s="36"/>
      <c r="F44" s="36"/>
    </row>
    <row r="45" spans="1:6" x14ac:dyDescent="0.2">
      <c r="A45" s="19">
        <v>329</v>
      </c>
      <c r="B45" s="20" t="s">
        <v>30</v>
      </c>
      <c r="C45" s="19">
        <v>2019</v>
      </c>
      <c r="D45" s="16"/>
      <c r="E45" s="17"/>
      <c r="F45" s="17"/>
    </row>
    <row r="46" spans="1:6" x14ac:dyDescent="0.2">
      <c r="A46" s="19">
        <v>339</v>
      </c>
      <c r="B46" s="20" t="s">
        <v>31</v>
      </c>
      <c r="C46" s="19">
        <v>2020</v>
      </c>
      <c r="D46" s="16"/>
      <c r="E46" s="17"/>
      <c r="F46" s="17"/>
    </row>
    <row r="47" spans="1:6" ht="28.5" x14ac:dyDescent="0.2">
      <c r="A47" s="35"/>
      <c r="B47" s="37" t="s">
        <v>32</v>
      </c>
      <c r="C47" s="35">
        <v>2021</v>
      </c>
      <c r="D47" s="33"/>
      <c r="E47" s="36">
        <f>E27+E29+E31+E33+E36+E38+E40+E42+E45</f>
        <v>377761</v>
      </c>
      <c r="F47" s="36">
        <f>F27+F29+F31+F33+F36+F38+F40+F42+F45</f>
        <v>456686</v>
      </c>
    </row>
    <row r="48" spans="1:6" ht="28.5" x14ac:dyDescent="0.2">
      <c r="A48" s="35"/>
      <c r="B48" s="37" t="s">
        <v>33</v>
      </c>
      <c r="C48" s="35">
        <v>2022</v>
      </c>
      <c r="D48" s="33"/>
      <c r="E48" s="36">
        <f>E28+E30+E32+E34+E37+E39+E41+E43+E46</f>
        <v>435286</v>
      </c>
      <c r="F48" s="36">
        <f>F28+F30+F32+F34+F37+F39+F41+F43+F46</f>
        <v>387051</v>
      </c>
    </row>
    <row r="49" spans="1:9" ht="28.5" x14ac:dyDescent="0.2">
      <c r="A49" s="35"/>
      <c r="B49" s="37" t="s">
        <v>34</v>
      </c>
      <c r="C49" s="35">
        <v>2023</v>
      </c>
      <c r="D49" s="33"/>
      <c r="E49" s="36"/>
      <c r="F49" s="36"/>
      <c r="I49" s="22"/>
    </row>
    <row r="50" spans="1:9" ht="18" customHeight="1" x14ac:dyDescent="0.2">
      <c r="A50" s="35"/>
      <c r="B50" s="37" t="s">
        <v>35</v>
      </c>
      <c r="C50" s="35">
        <v>2024</v>
      </c>
      <c r="D50" s="33"/>
      <c r="E50" s="36">
        <f>IF((E47-E48)&lt;0,0,(E47-E48))</f>
        <v>0</v>
      </c>
      <c r="F50" s="36">
        <f>F47-F48</f>
        <v>69635</v>
      </c>
    </row>
    <row r="51" spans="1:9" ht="18" customHeight="1" x14ac:dyDescent="0.2">
      <c r="A51" s="35"/>
      <c r="B51" s="37" t="s">
        <v>36</v>
      </c>
      <c r="C51" s="35">
        <v>2025</v>
      </c>
      <c r="D51" s="33"/>
      <c r="E51" s="36">
        <f>IF((E47-E48)&lt;0,-(E47-E48),0)</f>
        <v>57525</v>
      </c>
      <c r="F51" s="36">
        <v>0</v>
      </c>
    </row>
    <row r="52" spans="1:9" ht="15" x14ac:dyDescent="0.2">
      <c r="A52" s="26"/>
      <c r="B52" s="27" t="s">
        <v>37</v>
      </c>
      <c r="C52" s="29"/>
      <c r="D52" s="26"/>
      <c r="E52" s="28"/>
      <c r="F52" s="28"/>
    </row>
    <row r="53" spans="1:9" ht="30" x14ac:dyDescent="0.25">
      <c r="A53" s="19"/>
      <c r="B53" s="24" t="s">
        <v>38</v>
      </c>
      <c r="C53" s="23">
        <v>2026</v>
      </c>
      <c r="D53" s="25"/>
      <c r="E53" s="30">
        <f>E23+E50-E24-E51</f>
        <v>840241</v>
      </c>
      <c r="F53" s="30">
        <f>F23+F50-F24-F51</f>
        <v>457774</v>
      </c>
    </row>
    <row r="54" spans="1:9" x14ac:dyDescent="0.2">
      <c r="A54" s="19"/>
      <c r="B54" s="20" t="s">
        <v>39</v>
      </c>
      <c r="C54" s="19">
        <v>2027</v>
      </c>
      <c r="D54" s="16"/>
      <c r="E54" s="17"/>
      <c r="F54" s="17"/>
    </row>
    <row r="55" spans="1:9" x14ac:dyDescent="0.2">
      <c r="A55" s="19"/>
      <c r="B55" s="20" t="s">
        <v>40</v>
      </c>
      <c r="C55" s="19">
        <v>2028</v>
      </c>
      <c r="D55" s="16"/>
      <c r="E55" s="17"/>
      <c r="F55" s="17"/>
    </row>
    <row r="56" spans="1:9" ht="30" x14ac:dyDescent="0.25">
      <c r="A56" s="19"/>
      <c r="B56" s="24" t="s">
        <v>41</v>
      </c>
      <c r="C56" s="23">
        <v>2029</v>
      </c>
      <c r="D56" s="25"/>
      <c r="E56" s="30"/>
      <c r="F56" s="30"/>
    </row>
    <row r="57" spans="1:9" x14ac:dyDescent="0.2">
      <c r="A57" s="19"/>
      <c r="B57" s="20" t="s">
        <v>39</v>
      </c>
      <c r="C57" s="19">
        <v>2030</v>
      </c>
      <c r="D57" s="16"/>
      <c r="E57" s="17"/>
      <c r="F57" s="17"/>
    </row>
    <row r="58" spans="1:9" x14ac:dyDescent="0.2">
      <c r="A58" s="19"/>
      <c r="B58" s="20" t="s">
        <v>40</v>
      </c>
      <c r="C58" s="19">
        <v>2031</v>
      </c>
      <c r="D58" s="16"/>
      <c r="E58" s="17"/>
      <c r="F58" s="17"/>
    </row>
    <row r="59" spans="1:9" x14ac:dyDescent="0.2">
      <c r="A59" s="21"/>
      <c r="B59" s="21"/>
      <c r="C59" s="21"/>
      <c r="D59" s="21"/>
      <c r="E59" s="21"/>
      <c r="F59" s="21"/>
    </row>
    <row r="60" spans="1:9" x14ac:dyDescent="0.2">
      <c r="D60" s="38" t="s">
        <v>45</v>
      </c>
      <c r="E60" s="38"/>
      <c r="F60" s="38"/>
    </row>
    <row r="62" spans="1:9" x14ac:dyDescent="0.2">
      <c r="A62" t="s">
        <v>47</v>
      </c>
      <c r="D62" s="39"/>
      <c r="E62" s="39"/>
      <c r="F62" s="39"/>
    </row>
    <row r="63" spans="1:9" x14ac:dyDescent="0.2">
      <c r="A63" t="s">
        <v>50</v>
      </c>
    </row>
    <row r="64" spans="1:9" x14ac:dyDescent="0.2">
      <c r="D64" t="s">
        <v>51</v>
      </c>
    </row>
    <row r="66" spans="2:6" x14ac:dyDescent="0.2">
      <c r="B66" s="15"/>
      <c r="D66" s="39"/>
      <c r="E66" s="39"/>
      <c r="F66" s="39"/>
    </row>
  </sheetData>
  <mergeCells count="10">
    <mergeCell ref="D66:F66"/>
    <mergeCell ref="A15:F15"/>
    <mergeCell ref="A16:F16"/>
    <mergeCell ref="E19:F19"/>
    <mergeCell ref="D19:D20"/>
    <mergeCell ref="C19:C20"/>
    <mergeCell ref="B19:B20"/>
    <mergeCell ref="A19:A20"/>
    <mergeCell ref="D60:F60"/>
    <mergeCell ref="D62:F62"/>
  </mergeCells>
  <pageMargins left="0.7" right="0.7" top="0.75" bottom="0.75" header="0.3" footer="0.3"/>
  <pageSetup paperSize="9" scale="65" orientation="portrait" r:id="rId1"/>
  <rowBreaks count="1" manualBreakCount="1">
    <brk id="6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 (2)</vt:lpstr>
      <vt:lpstr>Sheet1</vt:lpstr>
      <vt:lpstr>Sheet1!Print_Area</vt:lpstr>
      <vt:lpstr>'Sheet1 (2)'!Print_Area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Dragana Mladenović</cp:lastModifiedBy>
  <cp:lastPrinted>2017-03-06T12:39:48Z</cp:lastPrinted>
  <dcterms:created xsi:type="dcterms:W3CDTF">2015-03-12T14:24:09Z</dcterms:created>
  <dcterms:modified xsi:type="dcterms:W3CDTF">2017-03-17T15:23:30Z</dcterms:modified>
</cp:coreProperties>
</file>